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<sst xmlns="http://schemas.openxmlformats.org/spreadsheetml/2006/main" count="206" uniqueCount="204">
  <si>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</si>
  <si>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</si>
  <si>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</si>
  <si>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</si>
  <si>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</si>
  <si>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</si>
  <si>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</si>
  <si>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</si>
  <si>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</si>
  <si>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</si>
  <si>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</si>
  <si>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</si>
  <si>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</si>
  <si>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</si>
  <si>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</si>
  <si>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</si>
  <si>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</si>
  <si>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</si>
  <si>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</si>
  <si>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</si>
  <si>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</si>
  <si>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</si>
  <si>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</si>
  <si>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</si>
  <si>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</si>
  <si>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</si>
  <si>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</si>
  <si>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</si>
  <si>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</si>
  <si>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</si>
  <si>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</si>
  <si>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</si>
  <si>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</si>
  <si>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</si>
  <si>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</si>
  <si>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</si>
  <si>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</si>
  <si>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</si>
  <si>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</si>
  <si>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</si>
  <si>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</si>
  <si>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</si>
  <si>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</si>
  <si>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</si>
  <si>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</si>
  <si>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</si>
  <si>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</si>
  <si>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</si>
  <si>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</si>
  <si>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</si>
  <si>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</si>
  <si>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</si>
  <si>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</si>
  <si>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</si>
  <si>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</si>
  <si>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</si>
  <si>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</si>
  <si>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</si>
  <si>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</si>
  <si>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</si>
  <si>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</si>
  <si>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</si>
  <si>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</si>
  <si>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</si>
  <si>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</si>
  <si>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</si>
  <si>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</si>
  <si>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</si>
  <si>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</si>
  <si>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</si>
  <si>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</si>
  <si>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</si>
  <si>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</si>
  <si>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</si>
  <si>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</si>
  <si>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</si>
  <si>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</si>
  <si>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</si>
  <si>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</si>
  <si>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</si>
  <si>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</si>
  <si>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</si>
  <si>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</si>
  <si>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</si>
  <si>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</si>
  <si>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</si>
  <si>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</si>
  <si>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</si>
  <si>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</si>
  <si>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</si>
  <si>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</si>
  <si>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</si>
  <si>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</si>
  <si>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</si>
  <si>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</si>
  <si>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</si>
  <si>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</si>
  <si>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</si>
  <si>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</si>
  <si>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</si>
  <si>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</si>
  <si>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</si>
  <si>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</si>
  <si>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</si>
  <si>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</si>
  <si>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</si>
  <si>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</si>
  <si>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</si>
  <si>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</si>
  <si>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</si>
  <si>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</si>
  <si>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</si>
  <si>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</si>
  <si>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</si>
  <si>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</si>
  <si>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</si>
  <si>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</si>
  <si>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</si>
  <si>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</si>
  <si>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</si>
  <si>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</si>
  <si>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</si>
  <si>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</si>
  <si>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</si>
  <si>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</si>
  <si>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</si>
  <si>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</si>
  <si>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</si>
  <si>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</si>
  <si>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</si>
  <si>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</si>
  <si>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</si>
  <si>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</si>
  <si>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</si>
  <si>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</si>
  <si>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</si>
  <si>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</si>
  <si>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</si>
  <si>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</si>
  <si>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</si>
  <si>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</si>
  <si>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</si>
  <si>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</si>
  <si>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</si>
  <si>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</si>
  <si>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</si>
  <si>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</si>
  <si>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</si>
  <si>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</si>
  <si>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</si>
  <si>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</si>
  <si>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</si>
  <si>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</si>
  <si>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</si>
  <si>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</si>
  <si>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</si>
  <si>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</si>
  <si>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</si>
  <si>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</si>
  <si>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</si>
  <si>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</si>
  <si>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</si>
  <si>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</si>
  <si>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</si>
  <si>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</si>
  <si>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</si>
  <si>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</si>
  <si>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</si>
  <si>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</si>
  <si>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</si>
  <si>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</si>
  <si>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</si>
  <si>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</si>
  <si>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</si>
  <si>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</si>
  <si>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</si>
  <si>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</si>
  <si>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</si>
  <si>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</si>
  <si>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</si>
  <si>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</si>
  <si>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</si>
  <si>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</si>
  <si>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</si>
  <si>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</si>
  <si>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</si>
  <si>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</si>
  <si>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</si>
  <si>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</si>
  <si>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</si>
  <si>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</si>
  <si>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</si>
  <si>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</si>
  <si>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</si>
  <si>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</si>
  <si>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</si>
  <si>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</si>
  <si>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</si>
  <si>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</si>
  <si>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</si>
  <si>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</si>
  <si>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</si>
  <si>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PHARMA. &amp; CHMICAL IND. &amp; MEDICAL APPLIANCES</t>
  </si>
  <si>
    <t>الشرق الاوسط للصناعات الدوائية والكيماوية والمستلزمات الطبية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</si>
</sst>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141073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2.86</v>
      </c>
      <c r="F6" s="13">
        <v>1.87</v>
      </c>
      <c r="G6" s="13">
        <v>3.3</v>
      </c>
      <c r="H6" s="13">
        <v>3.2</v>
      </c>
      <c r="I6" s="4" t="s">
        <v>139</v>
      </c>
    </row>
    <row r="7" spans="4:9" ht="20.100000000000001" customHeight="1">
      <c r="D7" s="10" t="s">
        <v>126</v>
      </c>
      <c r="E7" s="14">
        <v>1849272.67</v>
      </c>
      <c r="F7" s="14">
        <v>524168.03</v>
      </c>
      <c r="G7" s="14">
        <v>2494771.19</v>
      </c>
      <c r="H7" s="14">
        <v>2469083.2000000002</v>
      </c>
      <c r="I7" s="4" t="s">
        <v>140</v>
      </c>
    </row>
    <row r="8" spans="4:9" ht="20.100000000000001" customHeight="1">
      <c r="D8" s="10" t="s">
        <v>25</v>
      </c>
      <c r="E8" s="14">
        <v>739751</v>
      </c>
      <c r="F8" s="14">
        <v>166938</v>
      </c>
      <c r="G8" s="14">
        <v>702912</v>
      </c>
      <c r="H8" s="14">
        <v>922679</v>
      </c>
      <c r="I8" s="4" t="s">
        <v>1</v>
      </c>
    </row>
    <row r="9" spans="4:9" ht="20.100000000000001" customHeight="1">
      <c r="D9" s="10" t="s">
        <v>26</v>
      </c>
      <c r="E9" s="14">
        <v>1932</v>
      </c>
      <c r="F9" s="14">
        <v>776</v>
      </c>
      <c r="G9" s="14">
        <v>1227</v>
      </c>
      <c r="H9" s="14">
        <v>1979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28227007.379999999</v>
      </c>
      <c r="F11" s="14">
        <v>18456120.210000001</v>
      </c>
      <c r="G11" s="14">
        <v>32569623.899999999</v>
      </c>
      <c r="H11" s="14">
        <v>31582665.600000001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38369</v>
      </c>
      <c r="F16" s="56">
        <v>163312</v>
      </c>
      <c r="G16" s="56">
        <v>5788</v>
      </c>
      <c r="H16" s="56">
        <v>49257</v>
      </c>
      <c r="I16" s="3" t="s">
        <v>58</v>
      </c>
    </row>
    <row r="17" spans="4:9" ht="20.100000000000001" customHeight="1">
      <c r="D17" s="10" t="s">
        <v>128</v>
      </c>
      <c r="E17" s="57">
        <v>5367526</v>
      </c>
      <c r="F17" s="57">
        <v>5519968</v>
      </c>
      <c r="G17" s="57">
        <v>4176103</v>
      </c>
      <c r="H17" s="57">
        <v>3670000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746775</v>
      </c>
      <c r="F19" s="57">
        <v>411524</v>
      </c>
      <c r="G19" s="57">
        <v>724387</v>
      </c>
      <c r="H19" s="57">
        <v>905147</v>
      </c>
      <c r="I19" s="4" t="s">
        <v>169</v>
      </c>
    </row>
    <row r="20" spans="4:9" ht="20.100000000000001" customHeight="1">
      <c r="D20" s="19" t="s">
        <v>180</v>
      </c>
      <c r="E20" s="57">
        <v>443294</v>
      </c>
      <c r="F20" s="57">
        <v>504475</v>
      </c>
      <c r="G20" s="57">
        <v>139751</v>
      </c>
      <c r="H20" s="57">
        <v>401061</v>
      </c>
      <c r="I20" s="4" t="s">
        <v>170</v>
      </c>
    </row>
    <row r="21" spans="4:9" ht="20.100000000000001" customHeight="1">
      <c r="D21" s="19" t="s">
        <v>181</v>
      </c>
      <c r="E21" s="57">
        <v>5424017</v>
      </c>
      <c r="F21" s="57">
        <v>4954350</v>
      </c>
      <c r="G21" s="57">
        <v>5642735</v>
      </c>
      <c r="H21" s="57">
        <v>3992038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12701843</v>
      </c>
      <c r="F23" s="57">
        <v>12391584</v>
      </c>
      <c r="G23" s="57">
        <v>11414718</v>
      </c>
      <c r="H23" s="57">
        <v>9726164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12115320</v>
      </c>
      <c r="F25" s="57">
        <v>10065623</v>
      </c>
      <c r="G25" s="57">
        <v>9110645</v>
      </c>
      <c r="H25" s="57">
        <v>9167810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2131184</v>
      </c>
      <c r="G27" s="57">
        <v>1825386</v>
      </c>
      <c r="H27" s="57">
        <v>402849</v>
      </c>
      <c r="I27" s="4" t="s">
        <v>83</v>
      </c>
    </row>
    <row r="28" spans="4:9" ht="20.100000000000001" customHeight="1">
      <c r="D28" s="10" t="s">
        <v>71</v>
      </c>
      <c r="E28" s="57">
        <v>12115320</v>
      </c>
      <c r="F28" s="57">
        <v>12196807</v>
      </c>
      <c r="G28" s="57">
        <v>10936031</v>
      </c>
      <c r="H28" s="57">
        <v>9570659</v>
      </c>
      <c r="I28" s="4" t="s">
        <v>175</v>
      </c>
    </row>
    <row r="29" spans="4:9" ht="20.100000000000001" customHeight="1">
      <c r="D29" s="10" t="s">
        <v>72</v>
      </c>
      <c r="E29" s="57">
        <v>810572</v>
      </c>
      <c r="F29" s="57">
        <v>794043</v>
      </c>
      <c r="G29" s="57">
        <v>705515</v>
      </c>
      <c r="H29" s="57">
        <v>512946</v>
      </c>
      <c r="I29" s="4" t="s">
        <v>176</v>
      </c>
    </row>
    <row r="30" spans="4:9" ht="20.100000000000001" customHeight="1">
      <c r="D30" s="21" t="s">
        <v>29</v>
      </c>
      <c r="E30" s="58">
        <v>25627735</v>
      </c>
      <c r="F30" s="58">
        <v>25382434</v>
      </c>
      <c r="G30" s="58">
        <v>23056264</v>
      </c>
      <c r="H30" s="58">
        <v>19809769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1105644</v>
      </c>
      <c r="F35" s="56">
        <v>1320543</v>
      </c>
      <c r="G35" s="56">
        <v>1417989</v>
      </c>
      <c r="H35" s="56">
        <v>1389454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4750686</v>
      </c>
      <c r="I36" s="4" t="s">
        <v>151</v>
      </c>
    </row>
    <row r="37" spans="4:9" ht="20.100000000000001" customHeight="1">
      <c r="D37" s="10" t="s">
        <v>102</v>
      </c>
      <c r="E37" s="57">
        <v>7908853</v>
      </c>
      <c r="F37" s="57">
        <v>7764270</v>
      </c>
      <c r="G37" s="57">
        <v>6714350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11838059</v>
      </c>
      <c r="F39" s="57">
        <v>11656126</v>
      </c>
      <c r="G39" s="57">
        <v>9945044</v>
      </c>
      <c r="H39" s="57">
        <v>7201287</v>
      </c>
      <c r="I39" s="4" t="s">
        <v>86</v>
      </c>
    </row>
    <row r="40" spans="4:9" ht="20.100000000000001" customHeight="1">
      <c r="D40" s="10" t="s">
        <v>105</v>
      </c>
      <c r="E40" s="57">
        <v>973958</v>
      </c>
      <c r="F40" s="57">
        <v>1508215</v>
      </c>
      <c r="G40" s="57">
        <v>248358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12812017</v>
      </c>
      <c r="F43" s="58">
        <v>13164341</v>
      </c>
      <c r="G43" s="58">
        <v>10193402</v>
      </c>
      <c r="H43" s="58">
        <v>7201287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15100000</v>
      </c>
      <c r="F46" s="56">
        <v>10100000</v>
      </c>
      <c r="G46" s="56">
        <v>10100000</v>
      </c>
      <c r="H46" s="56">
        <v>10100000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217132</v>
      </c>
      <c r="F49" s="57">
        <v>152947</v>
      </c>
      <c r="G49" s="57">
        <v>152947</v>
      </c>
      <c r="H49" s="57">
        <v>124614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493479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675375</v>
      </c>
      <c r="F58" s="57">
        <v>141935</v>
      </c>
      <c r="G58" s="57">
        <v>293225</v>
      </c>
      <c r="H58" s="57">
        <v>560657</v>
      </c>
      <c r="I58" s="4" t="s">
        <v>155</v>
      </c>
    </row>
    <row r="59" spans="4:9" ht="20.100000000000001" customHeight="1">
      <c r="D59" s="10" t="s">
        <v>38</v>
      </c>
      <c r="E59" s="57">
        <v>12815718</v>
      </c>
      <c r="F59" s="57">
        <v>12218093</v>
      </c>
      <c r="G59" s="57">
        <v>12862862</v>
      </c>
      <c r="H59" s="57">
        <v>12608482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25627735</v>
      </c>
      <c r="F61" s="58">
        <v>25382434</v>
      </c>
      <c r="G61" s="58">
        <v>23056264</v>
      </c>
      <c r="H61" s="58">
        <v>19809769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11947760</v>
      </c>
      <c r="F65" s="56">
        <v>10971325</v>
      </c>
      <c r="G65" s="56">
        <v>9045956</v>
      </c>
      <c r="H65" s="56">
        <v>9485282</v>
      </c>
      <c r="I65" s="3" t="s">
        <v>88</v>
      </c>
    </row>
    <row r="66" spans="4:9" ht="20.100000000000001" customHeight="1">
      <c r="D66" s="10" t="s">
        <v>110</v>
      </c>
      <c r="E66" s="57">
        <v>4795802</v>
      </c>
      <c r="F66" s="57">
        <v>5395875</v>
      </c>
      <c r="G66" s="57">
        <v>4634808</v>
      </c>
      <c r="H66" s="57">
        <v>5182397</v>
      </c>
      <c r="I66" s="4" t="s">
        <v>89</v>
      </c>
    </row>
    <row r="67" spans="4:9" ht="20.100000000000001" customHeight="1">
      <c r="D67" s="10" t="s">
        <v>132</v>
      </c>
      <c r="E67" s="57">
        <v>7151958</v>
      </c>
      <c r="F67" s="57">
        <v>5575450</v>
      </c>
      <c r="G67" s="57">
        <v>4411148</v>
      </c>
      <c r="H67" s="57">
        <v>4302885</v>
      </c>
      <c r="I67" s="4" t="s">
        <v>90</v>
      </c>
    </row>
    <row r="68" spans="4:9" ht="20.100000000000001" customHeight="1">
      <c r="D68" s="10" t="s">
        <v>111</v>
      </c>
      <c r="E68" s="57">
        <v>799225</v>
      </c>
      <c r="F68" s="57">
        <v>782419</v>
      </c>
      <c r="G68" s="57">
        <v>402586</v>
      </c>
      <c r="H68" s="57">
        <v>239558</v>
      </c>
      <c r="I68" s="4" t="s">
        <v>91</v>
      </c>
    </row>
    <row r="69" spans="4:9" ht="20.100000000000001" customHeight="1">
      <c r="D69" s="10" t="s">
        <v>112</v>
      </c>
      <c r="E69" s="57">
        <v>4764262</v>
      </c>
      <c r="F69" s="57">
        <v>3948867</v>
      </c>
      <c r="G69" s="57">
        <v>2974403</v>
      </c>
      <c r="H69" s="57">
        <v>2401788</v>
      </c>
      <c r="I69" s="4" t="s">
        <v>92</v>
      </c>
    </row>
    <row r="70" spans="4:9" ht="20.100000000000001" customHeight="1">
      <c r="D70" s="10" t="s">
        <v>113</v>
      </c>
      <c r="E70" s="57">
        <v>742477</v>
      </c>
      <c r="F70" s="57">
        <v>637173</v>
      </c>
      <c r="G70" s="57">
        <v>638994</v>
      </c>
      <c r="H70" s="57">
        <v>600051</v>
      </c>
      <c r="I70" s="4" t="s">
        <v>93</v>
      </c>
    </row>
    <row r="71" spans="4:9" ht="20.100000000000001" customHeight="1">
      <c r="D71" s="10" t="s">
        <v>114</v>
      </c>
      <c r="E71" s="57">
        <v>54096</v>
      </c>
      <c r="F71" s="57">
        <v>0</v>
      </c>
      <c r="G71" s="57">
        <v>228105</v>
      </c>
      <c r="H71" s="57">
        <v>150322</v>
      </c>
      <c r="I71" s="4" t="s">
        <v>94</v>
      </c>
    </row>
    <row r="72" spans="4:9" ht="20.100000000000001" customHeight="1">
      <c r="D72" s="10" t="s">
        <v>115</v>
      </c>
      <c r="E72" s="57">
        <v>1534375</v>
      </c>
      <c r="F72" s="57">
        <v>844164</v>
      </c>
      <c r="G72" s="57">
        <v>806054</v>
      </c>
      <c r="H72" s="57">
        <v>1511217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0</v>
      </c>
      <c r="G73" s="57">
        <v>0</v>
      </c>
      <c r="H73" s="57">
        <v>-269869</v>
      </c>
      <c r="I73" s="4" t="s">
        <v>63</v>
      </c>
    </row>
    <row r="74" spans="4:9" ht="20.100000000000001" customHeight="1">
      <c r="D74" s="10" t="s">
        <v>117</v>
      </c>
      <c r="E74" s="57">
        <v>267109</v>
      </c>
      <c r="F74" s="57">
        <v>522392</v>
      </c>
      <c r="G74" s="57">
        <v>34993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1267266</v>
      </c>
      <c r="F75" s="57">
        <v>321772</v>
      </c>
      <c r="G75" s="57">
        <v>771061</v>
      </c>
      <c r="H75" s="57">
        <v>1241348</v>
      </c>
      <c r="I75" s="4" t="s">
        <v>96</v>
      </c>
    </row>
    <row r="76" spans="4:9" ht="20.100000000000001" customHeight="1">
      <c r="D76" s="10" t="s">
        <v>118</v>
      </c>
      <c r="E76" s="57">
        <v>625417</v>
      </c>
      <c r="F76" s="57">
        <v>473062</v>
      </c>
      <c r="G76" s="57">
        <v>487732</v>
      </c>
      <c r="H76" s="57">
        <v>258554</v>
      </c>
      <c r="I76" s="4" t="s">
        <v>97</v>
      </c>
    </row>
    <row r="77" spans="4:9" ht="20.100000000000001" customHeight="1">
      <c r="D77" s="10" t="s">
        <v>190</v>
      </c>
      <c r="E77" s="57">
        <v>641849</v>
      </c>
      <c r="F77" s="57">
        <v>-151290</v>
      </c>
      <c r="G77" s="57">
        <v>283329</v>
      </c>
      <c r="H77" s="57">
        <v>283329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18224</v>
      </c>
      <c r="F80" s="57">
        <v>0</v>
      </c>
      <c r="G80" s="57">
        <v>28949</v>
      </c>
      <c r="H80" s="57">
        <v>25319</v>
      </c>
      <c r="I80" s="50" t="s">
        <v>133</v>
      </c>
    </row>
    <row r="81" spans="4:9" ht="20.100000000000001" customHeight="1">
      <c r="D81" s="10" t="s">
        <v>195</v>
      </c>
      <c r="E81" s="57">
        <v>26000</v>
      </c>
      <c r="F81" s="57">
        <v>0</v>
      </c>
      <c r="G81" s="57">
        <v>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597625</v>
      </c>
      <c r="F82" s="57">
        <v>-151290</v>
      </c>
      <c r="G82" s="57">
        <v>254380</v>
      </c>
      <c r="H82" s="57">
        <v>927475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597625</v>
      </c>
      <c r="F84" s="58">
        <v>-151290</v>
      </c>
      <c r="G84" s="58">
        <v>254380</v>
      </c>
      <c r="H84" s="58">
        <v>927475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163312</v>
      </c>
      <c r="F88" s="56">
        <v>5788</v>
      </c>
      <c r="G88" s="56">
        <v>49257</v>
      </c>
      <c r="H88" s="56">
        <v>20012</v>
      </c>
      <c r="I88" s="3" t="s">
        <v>16</v>
      </c>
    </row>
    <row r="89" spans="4:9" ht="20.100000000000001" customHeight="1">
      <c r="D89" s="10" t="s">
        <v>43</v>
      </c>
      <c r="E89" s="57">
        <v>1086375</v>
      </c>
      <c r="F89" s="57">
        <v>339574</v>
      </c>
      <c r="G89" s="57">
        <v>-707651</v>
      </c>
      <c r="H89" s="57">
        <v>-1503834</v>
      </c>
      <c r="I89" s="4" t="s">
        <v>17</v>
      </c>
    </row>
    <row r="90" spans="4:9" ht="20.100000000000001" customHeight="1">
      <c r="D90" s="10" t="s">
        <v>44</v>
      </c>
      <c r="E90" s="57">
        <v>-677519</v>
      </c>
      <c r="F90" s="57">
        <v>-1986477</v>
      </c>
      <c r="G90" s="57">
        <v>-2196935</v>
      </c>
      <c r="H90" s="57">
        <v>-1310789</v>
      </c>
      <c r="I90" s="4" t="s">
        <v>18</v>
      </c>
    </row>
    <row r="91" spans="4:9" ht="20.100000000000001" customHeight="1">
      <c r="D91" s="10" t="s">
        <v>45</v>
      </c>
      <c r="E91" s="57">
        <v>-533799</v>
      </c>
      <c r="F91" s="57">
        <v>1804427</v>
      </c>
      <c r="G91" s="57">
        <v>2861117</v>
      </c>
      <c r="H91" s="57">
        <v>2843868</v>
      </c>
      <c r="I91" s="4" t="s">
        <v>19</v>
      </c>
    </row>
    <row r="92" spans="4:9" ht="20.100000000000001" customHeight="1">
      <c r="D92" s="21" t="s">
        <v>47</v>
      </c>
      <c r="E92" s="58">
        <v>38369</v>
      </c>
      <c r="F92" s="58">
        <v>163312</v>
      </c>
      <c r="G92" s="58">
        <v>5788</v>
      </c>
      <c r="H92" s="58">
        <v>49257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7.4952609446619984</v>
      </c>
      <c r="F96" s="22">
        <f>+F8*100/F10</f>
        <v>1.6914392431777512</v>
      </c>
      <c r="G96" s="22">
        <f>+G8*100/G10</f>
        <v>7.1220030268756034</v>
      </c>
      <c r="H96" s="22">
        <f>+H8*100/H10</f>
        <v>9.3487131117900315</v>
      </c>
      <c r="I96" s="3" t="s">
        <v>22</v>
      </c>
    </row>
    <row r="97" spans="1:15" ht="20.100000000000001" customHeight="1">
      <c r="D97" s="10" t="s">
        <v>49</v>
      </c>
      <c r="E97" s="13">
        <f>+E84/E10</f>
        <v>6.0552203674663865E-2</v>
      </c>
      <c r="F97" s="13">
        <f>+F84/F10</f>
        <v>-1.5328915112219028E-2</v>
      </c>
      <c r="G97" s="13">
        <f>+G84/G10</f>
        <v>2.5774138583159998E-2</v>
      </c>
      <c r="H97" s="13">
        <f>+H84/H10</f>
        <v>9.397306856834782E-2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4.99999848017895E-2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1.2985065326468199</v>
      </c>
      <c r="F99" s="13">
        <f>+F59/F10</f>
        <v>1.2379543289721562</v>
      </c>
      <c r="G99" s="13">
        <f>+G59/G10</f>
        <v>1.3032832288861647</v>
      </c>
      <c r="H99" s="13">
        <f>+H59/H10</f>
        <v>1.2775090903030046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47.231972189918423</v>
      </c>
      <c r="F100" s="13">
        <f>+F11/F84</f>
        <v>-121.99167301209599</v>
      </c>
      <c r="G100" s="13">
        <f>+G11/G84</f>
        <v>128.03531684880886</v>
      </c>
      <c r="H100" s="13">
        <f>+H11/H84</f>
        <v>34.052309334483411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1.5151510545996818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193.99284534947716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2.2025303131670033</v>
      </c>
      <c r="F103" s="23">
        <f>+F11/F59</f>
        <v>1.5105565336587305</v>
      </c>
      <c r="G103" s="23">
        <f>+G11/G59</f>
        <v>2.5320666504857159</v>
      </c>
      <c r="H103" s="23">
        <f>+H11/H59</f>
        <v>2.5048745439776177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59.860241585033513</v>
      </c>
      <c r="F105" s="30">
        <f>+F67*100/F65</f>
        <v>50.818383376665992</v>
      </c>
      <c r="G105" s="30">
        <f>+G67*100/G65</f>
        <v>48.763756976045428</v>
      </c>
      <c r="H105" s="30">
        <f>+H67*100/H65</f>
        <v>45.363806790351617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10.606724607792591</v>
      </c>
      <c r="F106" s="31">
        <f>+F75*100/F65</f>
        <v>2.9328453946993642</v>
      </c>
      <c r="G106" s="31">
        <f>+G75*100/G65</f>
        <v>8.5238199257215044</v>
      </c>
      <c r="H106" s="31">
        <f>+H75*100/H65</f>
        <v>13.087096408941768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5.0019836354262219</v>
      </c>
      <c r="F107" s="31">
        <f>+F82*100/F65</f>
        <v>-1.3789583300102768</v>
      </c>
      <c r="G107" s="31">
        <f>+G82*100/G65</f>
        <v>2.8120853119338629</v>
      </c>
      <c r="H107" s="31">
        <f>+H82*100/H65</f>
        <v>9.7780434993920053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4.7723374695422756</v>
      </c>
      <c r="F108" s="31">
        <f>(F82+F76)*100/F30</f>
        <v>1.2676956039755682</v>
      </c>
      <c r="G108" s="31">
        <f>(G82+G76)*100/G30</f>
        <v>3.2187001328576041</v>
      </c>
      <c r="H108" s="31">
        <f>(H82+H76)*100/H30</f>
        <v>5.9870915203503889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4.6632190252625723</v>
      </c>
      <c r="F109" s="29">
        <f>+F84*100/F59</f>
        <v>-1.2382456083776741</v>
      </c>
      <c r="G109" s="29">
        <f>+G84*100/G59</f>
        <v>1.9776314167095939</v>
      </c>
      <c r="H109" s="29">
        <f>+H84*100/H59</f>
        <v>7.3559608523849267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49.992779307262232</v>
      </c>
      <c r="F111" s="22">
        <f>+F43*100/F30</f>
        <v>51.86398199636804</v>
      </c>
      <c r="G111" s="22">
        <f>+G43*100/G30</f>
        <v>44.210987521655717</v>
      </c>
      <c r="H111" s="22">
        <f>+H43*100/H30</f>
        <v>36.352200775284153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50.007220692737768</v>
      </c>
      <c r="F112" s="13">
        <f>+F59*100/F30</f>
        <v>48.13601800363196</v>
      </c>
      <c r="G112" s="13">
        <f>+G59*100/G30</f>
        <v>55.789012478344283</v>
      </c>
      <c r="H112" s="13">
        <f>+H59*100/H30</f>
        <v>63.647799224715847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2.0262736702072379</v>
      </c>
      <c r="F113" s="23">
        <f>+F75/F76</f>
        <v>0.6801899116817669</v>
      </c>
      <c r="G113" s="23">
        <f>+G75/G76</f>
        <v>1.580911238138978</v>
      </c>
      <c r="H113" s="23">
        <f>+H75/H76</f>
        <v>4.8011169813655945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0.4662042900006575</v>
      </c>
      <c r="F115" s="22">
        <f>+F65/F30</f>
        <v>0.43224085601877266</v>
      </c>
      <c r="G115" s="22">
        <f>+G65/G30</f>
        <v>0.39234266228041109</v>
      </c>
      <c r="H115" s="22">
        <f>+H65/H30</f>
        <v>0.47881840520199909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0.98616957703139496</v>
      </c>
      <c r="F116" s="13">
        <f>+F65/F28</f>
        <v>0.89952435912120277</v>
      </c>
      <c r="G116" s="13">
        <f>+G65/G28</f>
        <v>0.82716993029738117</v>
      </c>
      <c r="H116" s="13">
        <f>+H65/H28</f>
        <v>0.99107929767427716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13.83188389690015</v>
      </c>
      <c r="F117" s="23">
        <f>+F65/F120</f>
        <v>14.917677148117228</v>
      </c>
      <c r="G117" s="23">
        <f>+G65/G120</f>
        <v>6.1550765680007951</v>
      </c>
      <c r="H117" s="23">
        <f>+H65/H120</f>
        <v>3.7567303278535946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1.0729666915834766</v>
      </c>
      <c r="F119" s="59">
        <f>+F23/F39</f>
        <v>1.0630962637157491</v>
      </c>
      <c r="G119" s="59">
        <f>+G23/G39</f>
        <v>1.1477795372247726</v>
      </c>
      <c r="H119" s="59">
        <f>+H23/H39</f>
        <v>1.3506146887354997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863784</v>
      </c>
      <c r="F120" s="58">
        <f>+F23-F39</f>
        <v>735458</v>
      </c>
      <c r="G120" s="58">
        <f>+G23-G39</f>
        <v>1469674</v>
      </c>
      <c r="H120" s="58">
        <f>+H23-H39</f>
        <v>2524877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2010-09-21T08:40:56Z</dcterms:modified>
</cp:coreProperties>
</file>